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dba3fb40dd31aad/桌面/web aerotermia/"/>
    </mc:Choice>
  </mc:AlternateContent>
  <xr:revisionPtr revIDLastSave="226" documentId="8_{9B343FFB-C4A1-48B8-8145-2BAD986305C0}" xr6:coauthVersionLast="47" xr6:coauthVersionMax="47" xr10:uidLastSave="{D07E6A11-D58B-45E7-86DC-62F950D9F0B9}"/>
  <bookViews>
    <workbookView xWindow="-108" yWindow="-108" windowWidth="23256" windowHeight="13896" tabRatio="767" xr2:uid="{00000000-000D-0000-FFFF-FFFF00000000}"/>
  </bookViews>
  <sheets>
    <sheet name="Tabla de especificaciones" sheetId="22" r:id="rId1"/>
    <sheet name="Sheet1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22" l="1"/>
  <c r="J35" i="22"/>
  <c r="I35" i="22"/>
  <c r="K27" i="22"/>
  <c r="J27" i="22"/>
  <c r="I27" i="22"/>
  <c r="H27" i="22"/>
  <c r="G27" i="22"/>
  <c r="F27" i="22"/>
  <c r="E27" i="22"/>
  <c r="K24" i="22"/>
  <c r="J24" i="22"/>
  <c r="I24" i="22"/>
  <c r="H24" i="22"/>
  <c r="G24" i="22"/>
  <c r="F24" i="22"/>
  <c r="E24" i="22"/>
  <c r="K21" i="22"/>
  <c r="J21" i="22"/>
  <c r="I21" i="22"/>
  <c r="H21" i="22"/>
  <c r="G21" i="22"/>
  <c r="F21" i="22"/>
  <c r="E21" i="22"/>
  <c r="K18" i="22"/>
  <c r="J18" i="22"/>
  <c r="I18" i="22"/>
  <c r="H18" i="22"/>
  <c r="G18" i="22"/>
  <c r="F18" i="22"/>
  <c r="E18" i="22"/>
  <c r="K15" i="22"/>
  <c r="J15" i="22"/>
  <c r="I15" i="22"/>
  <c r="H15" i="22"/>
  <c r="G15" i="22"/>
  <c r="F15" i="22"/>
  <c r="E15" i="22"/>
  <c r="K12" i="22"/>
  <c r="J12" i="22"/>
  <c r="H12" i="22"/>
  <c r="G12" i="22"/>
  <c r="F12" i="22"/>
  <c r="E12" i="22"/>
</calcChain>
</file>

<file path=xl/sharedStrings.xml><?xml version="1.0" encoding="utf-8"?>
<sst xmlns="http://schemas.openxmlformats.org/spreadsheetml/2006/main" count="260" uniqueCount="114">
  <si>
    <t>6P</t>
    <phoneticPr fontId="3" type="noConversion"/>
  </si>
  <si>
    <t>8P</t>
    <phoneticPr fontId="3" type="noConversion"/>
  </si>
  <si>
    <t>10P</t>
    <phoneticPr fontId="3" type="noConversion"/>
  </si>
  <si>
    <t>12P</t>
    <phoneticPr fontId="3" type="noConversion"/>
  </si>
  <si>
    <t>18KW</t>
    <phoneticPr fontId="3" type="noConversion"/>
  </si>
  <si>
    <t>3P</t>
    <phoneticPr fontId="3" type="noConversion"/>
  </si>
  <si>
    <t>6.5KW</t>
    <phoneticPr fontId="3" type="noConversion"/>
  </si>
  <si>
    <t>15KW</t>
    <phoneticPr fontId="3" type="noConversion"/>
  </si>
  <si>
    <t>11.2KW</t>
    <phoneticPr fontId="3" type="noConversion"/>
  </si>
  <si>
    <t>5P</t>
    <phoneticPr fontId="3" type="noConversion"/>
  </si>
  <si>
    <t>13.5KW</t>
    <phoneticPr fontId="3" type="noConversion"/>
  </si>
  <si>
    <t>21KW</t>
    <phoneticPr fontId="3" type="noConversion"/>
  </si>
  <si>
    <t>13P</t>
    <phoneticPr fontId="3" type="noConversion"/>
  </si>
  <si>
    <t>26KW</t>
    <phoneticPr fontId="3" type="noConversion"/>
  </si>
  <si>
    <t>15P</t>
    <phoneticPr fontId="3" type="noConversion"/>
  </si>
  <si>
    <t>30KW</t>
    <phoneticPr fontId="3" type="noConversion"/>
  </si>
  <si>
    <t>QW29</t>
  </si>
  <si>
    <t>QW43</t>
  </si>
  <si>
    <t>QB43</t>
    <phoneticPr fontId="3" type="noConversion"/>
  </si>
  <si>
    <t>M15</t>
    <phoneticPr fontId="3" type="noConversion"/>
  </si>
  <si>
    <t>220V～50Hz</t>
  </si>
  <si>
    <t>3N 380V～50Hz</t>
  </si>
  <si>
    <t>W</t>
  </si>
  <si>
    <t>COP</t>
  </si>
  <si>
    <t>W/W</t>
  </si>
  <si>
    <t>EER</t>
  </si>
  <si>
    <t>HSPF</t>
    <phoneticPr fontId="3" type="noConversion"/>
  </si>
  <si>
    <t>APF</t>
  </si>
  <si>
    <t>CSPF</t>
    <phoneticPr fontId="3" type="noConversion"/>
  </si>
  <si>
    <t>℃</t>
    <phoneticPr fontId="3" type="noConversion"/>
  </si>
  <si>
    <t>KW</t>
  </si>
  <si>
    <t>A</t>
  </si>
  <si>
    <t>dB(A)</t>
  </si>
  <si>
    <r>
      <rPr>
        <sz val="9"/>
        <color theme="1"/>
        <rFont val="等线"/>
        <family val="3"/>
        <charset val="134"/>
        <scheme val="minor"/>
      </rPr>
      <t>m</t>
    </r>
    <r>
      <rPr>
        <vertAlign val="superscript"/>
        <sz val="9"/>
        <color theme="1"/>
        <rFont val="等线"/>
        <family val="3"/>
        <charset val="134"/>
        <scheme val="minor"/>
      </rPr>
      <t>3</t>
    </r>
    <r>
      <rPr>
        <sz val="9"/>
        <color theme="1"/>
        <rFont val="等线"/>
        <family val="3"/>
        <charset val="134"/>
        <scheme val="minor"/>
      </rPr>
      <t>/h</t>
    </r>
  </si>
  <si>
    <t>R32</t>
    <phoneticPr fontId="3" type="noConversion"/>
  </si>
  <si>
    <t>mm</t>
  </si>
  <si>
    <t>920*340*814</t>
    <phoneticPr fontId="3" type="noConversion"/>
  </si>
  <si>
    <t>1030*380*1331</t>
  </si>
  <si>
    <t>1030*380*1551</t>
  </si>
  <si>
    <t>1250*540*1570</t>
    <phoneticPr fontId="3" type="noConversion"/>
  </si>
  <si>
    <t>1067*456*880</t>
  </si>
  <si>
    <t>1150*490*1503</t>
  </si>
  <si>
    <t>1150*490*1723</t>
  </si>
  <si>
    <t>1420*705*1750</t>
    <phoneticPr fontId="3" type="noConversion"/>
  </si>
  <si>
    <t>IPX4</t>
  </si>
  <si>
    <t>℃</t>
  </si>
  <si>
    <t>Modelo</t>
    <phoneticPr fontId="3" type="noConversion"/>
  </si>
  <si>
    <t>SPI-HNQ090</t>
    <phoneticPr fontId="3" type="noConversion"/>
  </si>
  <si>
    <t>SPI-HNQ150B</t>
    <phoneticPr fontId="3" type="noConversion"/>
  </si>
  <si>
    <t>SPI-HNQ185</t>
    <phoneticPr fontId="3" type="noConversion"/>
  </si>
  <si>
    <t>SPI-HNQ210</t>
    <phoneticPr fontId="3" type="noConversion"/>
  </si>
  <si>
    <t>SPI-HNQ240-3N</t>
    <phoneticPr fontId="3" type="noConversion"/>
  </si>
  <si>
    <t>SPI-HNQ280-3N</t>
    <phoneticPr fontId="3" type="noConversion"/>
  </si>
  <si>
    <t>SPI-HNQ350-3N</t>
    <phoneticPr fontId="3" type="noConversion"/>
  </si>
  <si>
    <t>SPI-HNQ420-3N</t>
    <phoneticPr fontId="3" type="noConversion"/>
  </si>
  <si>
    <t>HP</t>
    <phoneticPr fontId="3" type="noConversion"/>
  </si>
  <si>
    <t>Capacidad de calefacción nominal(W41℃)</t>
    <phoneticPr fontId="3" type="noConversion"/>
  </si>
  <si>
    <t>Forma estructural</t>
    <phoneticPr fontId="3" type="noConversion"/>
  </si>
  <si>
    <t>Todo en uno</t>
    <phoneticPr fontId="3" type="noConversion"/>
  </si>
  <si>
    <t>Plataforma estructural</t>
    <phoneticPr fontId="3" type="noConversion"/>
  </si>
  <si>
    <t>Modo del sistema</t>
    <phoneticPr fontId="3" type="noConversion"/>
  </si>
  <si>
    <t>EVI DC Inverter</t>
    <phoneticPr fontId="3" type="noConversion"/>
  </si>
  <si>
    <t>Especificaciones de potencia</t>
    <phoneticPr fontId="3" type="noConversion"/>
  </si>
  <si>
    <t>Imágenes del producto</t>
    <phoneticPr fontId="3" type="noConversion"/>
  </si>
  <si>
    <t>Calefacción
（A7℃/W45℃）</t>
    <phoneticPr fontId="3" type="noConversion"/>
  </si>
  <si>
    <t>Capacidad de 
calefacción</t>
    <phoneticPr fontId="3" type="noConversion"/>
  </si>
  <si>
    <t>Potencia</t>
    <phoneticPr fontId="3" type="noConversion"/>
  </si>
  <si>
    <t>Calefacción nominal
(Suelo radiante)
（A-12℃/W35℃）</t>
    <phoneticPr fontId="3" type="noConversion"/>
  </si>
  <si>
    <t>Calefacción nominal
(Radiadores)
（A-12℃/W50℃）</t>
    <phoneticPr fontId="3" type="noConversion"/>
  </si>
  <si>
    <t>Calefacción a 
baja temperatura
(Suelo radiante)
（A-20℃/W35℃）</t>
    <phoneticPr fontId="3" type="noConversion"/>
  </si>
  <si>
    <t>Calefacción a 
baja temperatura
(Radiadores)
（A-20℃/W50℃）</t>
    <phoneticPr fontId="3" type="noConversion"/>
  </si>
  <si>
    <t>Refrigeración nominal
（A35℃/W7℃）</t>
    <phoneticPr fontId="3" type="noConversion"/>
  </si>
  <si>
    <t>Capacidad de 
refrigeración</t>
    <phoneticPr fontId="3" type="noConversion"/>
  </si>
  <si>
    <t>Salida de agua 
a 35 °C</t>
    <phoneticPr fontId="3" type="noConversion"/>
  </si>
  <si>
    <t>Salida de agua 
a 50 °C</t>
    <phoneticPr fontId="3" type="noConversion"/>
  </si>
  <si>
    <t>Clase 1</t>
    <phoneticPr fontId="3" type="noConversion"/>
  </si>
  <si>
    <t>Temperatura máxima 
del salida de agua</t>
    <phoneticPr fontId="3" type="noConversion"/>
  </si>
  <si>
    <t>Potencia de 
entrada máxima</t>
    <phoneticPr fontId="3" type="noConversion"/>
  </si>
  <si>
    <t>Corriente de 
entrada máxima</t>
    <phoneticPr fontId="3" type="noConversion"/>
  </si>
  <si>
    <t>Ruido</t>
    <phoneticPr fontId="3" type="noConversion"/>
  </si>
  <si>
    <t>Refrigeración</t>
    <phoneticPr fontId="3" type="noConversion"/>
  </si>
  <si>
    <t>Calefacción</t>
    <phoneticPr fontId="3" type="noConversion"/>
  </si>
  <si>
    <t>Caudal de agua nominal</t>
    <phoneticPr fontId="3" type="noConversion"/>
  </si>
  <si>
    <t>Dimensiones de las tuberías 
de entrada y salida</t>
    <phoneticPr fontId="3" type="noConversion"/>
  </si>
  <si>
    <t>DN25</t>
    <phoneticPr fontId="3" type="noConversion"/>
  </si>
  <si>
    <t>DN32</t>
    <phoneticPr fontId="3" type="noConversion"/>
  </si>
  <si>
    <t>DN40</t>
    <phoneticPr fontId="3" type="noConversion"/>
  </si>
  <si>
    <t>Refrigerante</t>
    <phoneticPr fontId="3" type="noConversion"/>
  </si>
  <si>
    <t>Dimensiones de la máquina 
(largo * ancho * alto)</t>
    <phoneticPr fontId="3" type="noConversion"/>
  </si>
  <si>
    <t>Dimensiones del embalaje 
(largo * ancho * alto)</t>
    <phoneticPr fontId="3" type="noConversion"/>
  </si>
  <si>
    <t>Estado de 
configuración</t>
    <phoneticPr fontId="3" type="noConversion"/>
  </si>
  <si>
    <t>Compresor</t>
    <phoneticPr fontId="3" type="noConversion"/>
  </si>
  <si>
    <t>EKPM240D57UM5CR</t>
    <phoneticPr fontId="3" type="noConversion"/>
  </si>
  <si>
    <t>EKPF310D46UMUR</t>
    <phoneticPr fontId="3" type="noConversion"/>
  </si>
  <si>
    <t>EKPF420D64UMUR</t>
    <phoneticPr fontId="5" type="noConversion"/>
  </si>
  <si>
    <t>9VD650ZHA2J</t>
    <phoneticPr fontId="3" type="noConversion"/>
  </si>
  <si>
    <t>H800</t>
    <phoneticPr fontId="3" type="noConversion"/>
  </si>
  <si>
    <t>Intercambiador de calor 
del lado del flúor</t>
    <phoneticPr fontId="3" type="noConversion"/>
  </si>
  <si>
    <t>Hongyuan</t>
    <phoneticPr fontId="3" type="noConversion"/>
  </si>
  <si>
    <t>Intercambiador de calor 
del lado del agua</t>
    <phoneticPr fontId="3" type="noConversion"/>
  </si>
  <si>
    <t>Intercambio 
de placas</t>
    <phoneticPr fontId="3" type="noConversion"/>
  </si>
  <si>
    <t>Electrical 
control</t>
    <phoneticPr fontId="3" type="noConversion"/>
  </si>
  <si>
    <t>DC Inverter</t>
    <phoneticPr fontId="3" type="noConversion"/>
  </si>
  <si>
    <t>Bomba de 
circulación de agua</t>
    <phoneticPr fontId="3" type="noConversion"/>
  </si>
  <si>
    <t>Externo</t>
    <phoneticPr fontId="3" type="noConversion"/>
  </si>
  <si>
    <t>Interruptor de 
flujo de agua</t>
    <phoneticPr fontId="3" type="noConversion"/>
  </si>
  <si>
    <t>Calefacción 
eléctrica</t>
    <phoneticPr fontId="3" type="noConversion"/>
  </si>
  <si>
    <t>Externo(≤3000W)</t>
    <phoneticPr fontId="3" type="noConversion"/>
  </si>
  <si>
    <t>Clasificación de 
impermeabilidad</t>
    <phoneticPr fontId="3" type="noConversion"/>
  </si>
  <si>
    <t>Tipo de protección contra 
descargas eléctricas</t>
    <phoneticPr fontId="3" type="noConversion"/>
  </si>
  <si>
    <t>Rango de temperatura 
ambiente de funcionamiento</t>
    <phoneticPr fontId="3" type="noConversion"/>
  </si>
  <si>
    <t>Calefacción -35-25°C
Refrigeración 21-46°C</t>
    <phoneticPr fontId="3" type="noConversion"/>
  </si>
  <si>
    <t xml:space="preserve">spinozasol.cl
</t>
    <phoneticPr fontId="3" type="noConversion"/>
  </si>
  <si>
    <t>Especificaciones técnicas de la bomba de calor de aerotermia aire-agua EVI DC Inverter Spinozasol® serie Termasia 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</si>
</sst>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"/>
    <numFmt numFmtId="178" formatCode="0.0_ "/>
    <numFmt numFmtId="179" formatCode="0.00_ "/>
  </numFmts>
  <fonts count="12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6"/>
      <color theme="1"/>
      <name val="等线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vertAlign val="superscript"/>
      <sz val="9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/>
  </cellStyleXfs>
  <cellXfs count="59">
    <xf numFmtId="0" fontId="0" fillId="0" borderId="0" xfId="0"/>
    <xf numFmtId="0" fontId="2" fillId="0" borderId="0" xfId="4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 applyAlignment="1">
      <alignment horizontal="center" vertical="center"/>
    </xf>
    <xf numFmtId="0" fontId="8" fillId="0" borderId="0" xfId="4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10" fillId="4" borderId="1" xfId="4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/>
    </xf>
    <xf numFmtId="1" fontId="10" fillId="4" borderId="1" xfId="4" applyNumberFormat="1" applyFont="1" applyFill="1" applyBorder="1" applyAlignment="1">
      <alignment horizontal="center" vertical="center"/>
    </xf>
    <xf numFmtId="176" fontId="10" fillId="4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Border="1" applyAlignment="1">
      <alignment horizontal="center" vertical="center"/>
    </xf>
    <xf numFmtId="176" fontId="10" fillId="0" borderId="1" xfId="4" applyNumberFormat="1" applyFont="1" applyBorder="1" applyAlignment="1">
      <alignment horizontal="center" vertical="center"/>
    </xf>
    <xf numFmtId="177" fontId="10" fillId="4" borderId="1" xfId="4" applyNumberFormat="1" applyFont="1" applyFill="1" applyBorder="1" applyAlignment="1">
      <alignment horizontal="center" vertical="center"/>
    </xf>
    <xf numFmtId="178" fontId="10" fillId="0" borderId="1" xfId="4" applyNumberFormat="1" applyFont="1" applyBorder="1" applyAlignment="1">
      <alignment horizontal="center" vertical="center"/>
    </xf>
    <xf numFmtId="177" fontId="10" fillId="0" borderId="1" xfId="4" applyNumberFormat="1" applyFont="1" applyBorder="1" applyAlignment="1">
      <alignment horizontal="center" vertical="center"/>
    </xf>
    <xf numFmtId="179" fontId="10" fillId="0" borderId="1" xfId="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1" fillId="4" borderId="0" xfId="4" applyFont="1" applyFill="1" applyAlignment="1">
      <alignment horizontal="center" vertical="center"/>
    </xf>
    <xf numFmtId="0" fontId="2" fillId="4" borderId="0" xfId="4" applyFill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" xfId="4" quotePrefix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left" vertical="top" wrapText="1"/>
    </xf>
    <xf numFmtId="0" fontId="10" fillId="0" borderId="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</cellXfs>
  <cellStyles count="5">
    <cellStyle name="Normal" xfId="0" builtinId="0"/>
    <cellStyle name="常规 2 3" xfId="2" xr:uid="{00000000-0005-0000-0000-000001000000}"/>
    <cellStyle name="常规 3" xfId="3" xr:uid="{00000000-0005-0000-0000-000002000000}"/>
    <cellStyle name="常规 5" xfId="4" xr:uid="{00000000-0005-0000-0000-000003000000}"/>
    <cellStyle name="常规 5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</xdr:colOff>
      <xdr:row>9</xdr:row>
      <xdr:rowOff>828674</xdr:rowOff>
    </xdr:from>
    <xdr:to>
      <xdr:col>4</xdr:col>
      <xdr:colOff>1375087</xdr:colOff>
      <xdr:row>9</xdr:row>
      <xdr:rowOff>1753016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5397A28-E007-4150-8C02-1CD863A0B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2209799"/>
          <a:ext cx="1075050" cy="924342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9</xdr:row>
      <xdr:rowOff>381000</xdr:rowOff>
    </xdr:from>
    <xdr:to>
      <xdr:col>5</xdr:col>
      <xdr:colOff>1335846</xdr:colOff>
      <xdr:row>9</xdr:row>
      <xdr:rowOff>1752601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14410E0-70D5-41ED-84A8-B7F93083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0" y="1762125"/>
          <a:ext cx="1069146" cy="1371601"/>
        </a:xfrm>
        <a:prstGeom prst="rect">
          <a:avLst/>
        </a:prstGeom>
      </xdr:spPr>
    </xdr:pic>
    <xdr:clientData/>
  </xdr:twoCellAnchor>
  <xdr:twoCellAnchor editAs="oneCell">
    <xdr:from>
      <xdr:col>6</xdr:col>
      <xdr:colOff>300037</xdr:colOff>
      <xdr:row>9</xdr:row>
      <xdr:rowOff>381000</xdr:rowOff>
    </xdr:from>
    <xdr:to>
      <xdr:col>6</xdr:col>
      <xdr:colOff>1359658</xdr:colOff>
      <xdr:row>9</xdr:row>
      <xdr:rowOff>1752601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0D1359D-88EE-4076-9710-00222970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3887" y="1762125"/>
          <a:ext cx="1069146" cy="1371601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9</xdr:row>
      <xdr:rowOff>381000</xdr:rowOff>
    </xdr:from>
    <xdr:to>
      <xdr:col>7</xdr:col>
      <xdr:colOff>1326321</xdr:colOff>
      <xdr:row>9</xdr:row>
      <xdr:rowOff>1752601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EB61E6-5BB2-4E7C-BB5B-95D36565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72875" y="1762125"/>
          <a:ext cx="1069146" cy="1371601"/>
        </a:xfrm>
        <a:prstGeom prst="rect">
          <a:avLst/>
        </a:prstGeom>
      </xdr:spPr>
    </xdr:pic>
    <xdr:clientData/>
  </xdr:twoCellAnchor>
  <xdr:twoCellAnchor editAs="oneCell">
    <xdr:from>
      <xdr:col>8</xdr:col>
      <xdr:colOff>290512</xdr:colOff>
      <xdr:row>9</xdr:row>
      <xdr:rowOff>166687</xdr:rowOff>
    </xdr:from>
    <xdr:to>
      <xdr:col>8</xdr:col>
      <xdr:colOff>1376362</xdr:colOff>
      <xdr:row>9</xdr:row>
      <xdr:rowOff>1753092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A7FE02D0-EB61-4AC2-8F7F-1EF8BE7D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59012" y="1547812"/>
          <a:ext cx="1095375" cy="1586405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280987</xdr:colOff>
      <xdr:row>9</xdr:row>
      <xdr:rowOff>166687</xdr:rowOff>
    </xdr:from>
    <xdr:to>
      <xdr:col>9</xdr:col>
      <xdr:colOff>1366837</xdr:colOff>
      <xdr:row>9</xdr:row>
      <xdr:rowOff>1753092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0543173-5DB3-4DD0-AE98-3890E3B63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30650" y="1547812"/>
          <a:ext cx="1095375" cy="1586405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9</xdr:row>
      <xdr:rowOff>166687</xdr:rowOff>
    </xdr:from>
    <xdr:to>
      <xdr:col>10</xdr:col>
      <xdr:colOff>1390650</xdr:colOff>
      <xdr:row>9</xdr:row>
      <xdr:rowOff>1753092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9DDEAEA-D2F5-4530-A0A7-8B5B6999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35625" y="1547812"/>
          <a:ext cx="1095375" cy="1586405"/>
        </a:xfrm>
        <a:prstGeom prst="rect">
          <a:avLst/>
        </a:prstGeom>
      </xdr:spPr>
    </xdr:pic>
    <xdr:clientData/>
  </xdr:twoCellAnchor>
  <xdr:twoCellAnchor editAs="oneCell">
    <xdr:from>
      <xdr:col>11</xdr:col>
      <xdr:colOff>147638</xdr:colOff>
      <xdr:row>9</xdr:row>
      <xdr:rowOff>114299</xdr:rowOff>
    </xdr:from>
    <xdr:to>
      <xdr:col>11</xdr:col>
      <xdr:colOff>1576388</xdr:colOff>
      <xdr:row>9</xdr:row>
      <xdr:rowOff>1814080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97D1D07-B20B-48B0-A674-C92BA69A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859626" y="1495424"/>
          <a:ext cx="1438275" cy="16997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9D9E-F3E2-4E57-BE81-91E89FD872C6}">
  <dimension ref="B1:L53"/>
  <sheetViews>
    <sheetView showGridLines="0" tabSelected="1" workbookViewId="0">
      <selection activeCell="I7" sqref="I7"/>
    </sheetView>
  </sheetViews>
  <sheetFormatPr defaultColWidth="9" defaultRowHeight="13.8" x14ac:dyDescent="0.25"/>
  <cols>
    <col min="1" max="1" width="1.77734375" style="4" customWidth="1"/>
    <col min="2" max="2" width="15.5546875" style="1" customWidth="1"/>
    <col min="3" max="3" width="12.44140625" style="1" bestFit="1" customWidth="1"/>
    <col min="4" max="4" width="10.77734375" style="4" customWidth="1"/>
    <col min="5" max="5" width="23.5546875" style="4" customWidth="1"/>
    <col min="6" max="6" width="23.5546875" style="35" customWidth="1"/>
    <col min="7" max="12" width="23.5546875" style="4" customWidth="1"/>
    <col min="13" max="16384" width="9" style="4"/>
  </cols>
  <sheetData>
    <row r="1" spans="2:12" ht="6.6" customHeight="1" x14ac:dyDescent="0.25">
      <c r="C1" s="2"/>
      <c r="D1" s="2"/>
      <c r="E1" s="3"/>
      <c r="F1" s="3"/>
      <c r="G1" s="3"/>
      <c r="H1" s="3"/>
      <c r="I1" s="3"/>
      <c r="J1" s="3"/>
      <c r="K1" s="3"/>
      <c r="L1" s="3"/>
    </row>
    <row r="2" spans="2:12" ht="21" customHeight="1" x14ac:dyDescent="0.25">
      <c r="B2" s="5" t="s">
        <v>113</v>
      </c>
      <c r="C2" s="2"/>
      <c r="D2" s="2"/>
      <c r="E2" s="3"/>
      <c r="F2" s="3"/>
      <c r="G2" s="3"/>
      <c r="H2" s="3"/>
      <c r="I2" s="3"/>
      <c r="J2" s="3"/>
      <c r="K2" s="3"/>
      <c r="L2" s="3"/>
    </row>
    <row r="3" spans="2:12" s="8" customFormat="1" ht="11.4" x14ac:dyDescent="0.25">
      <c r="B3" s="44" t="s">
        <v>46</v>
      </c>
      <c r="C3" s="44"/>
      <c r="D3" s="44"/>
      <c r="E3" s="6" t="s">
        <v>47</v>
      </c>
      <c r="F3" s="7" t="s">
        <v>48</v>
      </c>
      <c r="G3" s="7" t="s">
        <v>49</v>
      </c>
      <c r="H3" s="7" t="s">
        <v>50</v>
      </c>
      <c r="I3" s="7" t="s">
        <v>51</v>
      </c>
      <c r="J3" s="7" t="s">
        <v>52</v>
      </c>
      <c r="K3" s="7" t="s">
        <v>53</v>
      </c>
      <c r="L3" s="7" t="s">
        <v>54</v>
      </c>
    </row>
    <row r="4" spans="2:12" s="8" customFormat="1" ht="11.4" x14ac:dyDescent="0.25">
      <c r="B4" s="45" t="s">
        <v>55</v>
      </c>
      <c r="C4" s="45"/>
      <c r="D4" s="45"/>
      <c r="E4" s="10" t="s">
        <v>5</v>
      </c>
      <c r="F4" s="11" t="s">
        <v>9</v>
      </c>
      <c r="G4" s="11" t="s">
        <v>0</v>
      </c>
      <c r="H4" s="12" t="s">
        <v>1</v>
      </c>
      <c r="I4" s="12" t="s">
        <v>2</v>
      </c>
      <c r="J4" s="12" t="s">
        <v>3</v>
      </c>
      <c r="K4" s="12" t="s">
        <v>12</v>
      </c>
      <c r="L4" s="12" t="s">
        <v>14</v>
      </c>
    </row>
    <row r="5" spans="2:12" s="8" customFormat="1" ht="11.4" x14ac:dyDescent="0.25">
      <c r="B5" s="45" t="s">
        <v>56</v>
      </c>
      <c r="C5" s="45"/>
      <c r="D5" s="45"/>
      <c r="E5" s="10" t="s">
        <v>6</v>
      </c>
      <c r="F5" s="13" t="s">
        <v>8</v>
      </c>
      <c r="G5" s="13" t="s">
        <v>10</v>
      </c>
      <c r="H5" s="13" t="s">
        <v>7</v>
      </c>
      <c r="I5" s="11" t="s">
        <v>4</v>
      </c>
      <c r="J5" s="11" t="s">
        <v>11</v>
      </c>
      <c r="K5" s="11" t="s">
        <v>13</v>
      </c>
      <c r="L5" s="11" t="s">
        <v>15</v>
      </c>
    </row>
    <row r="6" spans="2:12" s="8" customFormat="1" ht="11.4" x14ac:dyDescent="0.25">
      <c r="B6" s="46" t="s">
        <v>57</v>
      </c>
      <c r="C6" s="47"/>
      <c r="D6" s="48"/>
      <c r="E6" s="16" t="s">
        <v>58</v>
      </c>
      <c r="F6" s="17" t="s">
        <v>58</v>
      </c>
      <c r="G6" s="14" t="s">
        <v>58</v>
      </c>
      <c r="H6" s="16" t="s">
        <v>58</v>
      </c>
      <c r="I6" s="16" t="s">
        <v>58</v>
      </c>
      <c r="J6" s="16" t="s">
        <v>58</v>
      </c>
      <c r="K6" s="16" t="s">
        <v>58</v>
      </c>
      <c r="L6" s="16" t="s">
        <v>58</v>
      </c>
    </row>
    <row r="7" spans="2:12" s="8" customFormat="1" ht="11.4" x14ac:dyDescent="0.25">
      <c r="B7" s="46" t="s">
        <v>59</v>
      </c>
      <c r="C7" s="47"/>
      <c r="D7" s="48"/>
      <c r="E7" s="18" t="s">
        <v>16</v>
      </c>
      <c r="F7" s="19" t="s">
        <v>17</v>
      </c>
      <c r="G7" s="19" t="s">
        <v>17</v>
      </c>
      <c r="H7" s="19" t="s">
        <v>17</v>
      </c>
      <c r="I7" s="19" t="s">
        <v>18</v>
      </c>
      <c r="J7" s="19" t="s">
        <v>18</v>
      </c>
      <c r="K7" s="19" t="s">
        <v>18</v>
      </c>
      <c r="L7" s="19" t="s">
        <v>19</v>
      </c>
    </row>
    <row r="8" spans="2:12" s="8" customFormat="1" ht="11.4" x14ac:dyDescent="0.25">
      <c r="B8" s="46" t="s">
        <v>60</v>
      </c>
      <c r="C8" s="47"/>
      <c r="D8" s="47"/>
      <c r="E8" s="16" t="s">
        <v>61</v>
      </c>
      <c r="F8" s="17" t="s">
        <v>61</v>
      </c>
      <c r="G8" s="14" t="s">
        <v>61</v>
      </c>
      <c r="H8" s="16" t="s">
        <v>61</v>
      </c>
      <c r="I8" s="16" t="s">
        <v>61</v>
      </c>
      <c r="J8" s="16" t="s">
        <v>61</v>
      </c>
      <c r="K8" s="16" t="s">
        <v>61</v>
      </c>
      <c r="L8" s="16" t="s">
        <v>61</v>
      </c>
    </row>
    <row r="9" spans="2:12" s="8" customFormat="1" ht="11.4" x14ac:dyDescent="0.25">
      <c r="B9" s="46" t="s">
        <v>62</v>
      </c>
      <c r="C9" s="47"/>
      <c r="D9" s="48"/>
      <c r="E9" s="16" t="s">
        <v>20</v>
      </c>
      <c r="F9" s="17" t="s">
        <v>20</v>
      </c>
      <c r="G9" s="14" t="s">
        <v>20</v>
      </c>
      <c r="H9" s="16" t="s">
        <v>20</v>
      </c>
      <c r="I9" s="16" t="s">
        <v>21</v>
      </c>
      <c r="J9" s="16" t="s">
        <v>21</v>
      </c>
      <c r="K9" s="16" t="s">
        <v>21</v>
      </c>
      <c r="L9" s="16" t="s">
        <v>21</v>
      </c>
    </row>
    <row r="10" spans="2:12" s="8" customFormat="1" ht="146.25" customHeight="1" x14ac:dyDescent="0.25">
      <c r="B10" s="43" t="s">
        <v>63</v>
      </c>
      <c r="C10" s="43"/>
      <c r="D10" s="43"/>
      <c r="E10" s="16"/>
      <c r="F10" s="18"/>
      <c r="G10" s="16"/>
      <c r="H10" s="16"/>
      <c r="I10" s="16"/>
      <c r="J10" s="20"/>
      <c r="K10" s="20"/>
      <c r="L10" s="20"/>
    </row>
    <row r="11" spans="2:12" s="8" customFormat="1" ht="22.8" x14ac:dyDescent="0.25">
      <c r="B11" s="49" t="s">
        <v>64</v>
      </c>
      <c r="C11" s="20" t="s">
        <v>65</v>
      </c>
      <c r="D11" s="16" t="s">
        <v>22</v>
      </c>
      <c r="E11" s="16">
        <v>9000</v>
      </c>
      <c r="F11" s="18">
        <v>15000</v>
      </c>
      <c r="G11" s="16">
        <v>18500</v>
      </c>
      <c r="H11" s="16">
        <v>21000</v>
      </c>
      <c r="I11" s="16">
        <v>24000</v>
      </c>
      <c r="J11" s="16">
        <v>28000</v>
      </c>
      <c r="K11" s="16">
        <v>35000</v>
      </c>
      <c r="L11" s="16">
        <v>42000</v>
      </c>
    </row>
    <row r="12" spans="2:12" s="8" customFormat="1" ht="11.4" x14ac:dyDescent="0.25">
      <c r="B12" s="43"/>
      <c r="C12" s="16" t="s">
        <v>66</v>
      </c>
      <c r="D12" s="16" t="s">
        <v>22</v>
      </c>
      <c r="E12" s="21">
        <f>E11/E13</f>
        <v>2769.2307692307691</v>
      </c>
      <c r="F12" s="22">
        <f t="shared" ref="F12:H12" si="0">F11/F13</f>
        <v>4285.7142857142853</v>
      </c>
      <c r="G12" s="22">
        <f t="shared" si="0"/>
        <v>5362.31884057971</v>
      </c>
      <c r="H12" s="21">
        <f t="shared" si="0"/>
        <v>6086.95652173913</v>
      </c>
      <c r="I12" s="21">
        <v>6857</v>
      </c>
      <c r="J12" s="22">
        <f>J11/J13</f>
        <v>8000</v>
      </c>
      <c r="K12" s="22">
        <f>K11/K13</f>
        <v>10000</v>
      </c>
      <c r="L12" s="22">
        <v>12000</v>
      </c>
    </row>
    <row r="13" spans="2:12" s="8" customFormat="1" ht="11.4" x14ac:dyDescent="0.25">
      <c r="B13" s="43"/>
      <c r="C13" s="16" t="s">
        <v>23</v>
      </c>
      <c r="D13" s="16" t="s">
        <v>24</v>
      </c>
      <c r="E13" s="16">
        <v>3.25</v>
      </c>
      <c r="F13" s="18">
        <v>3.5</v>
      </c>
      <c r="G13" s="16">
        <v>3.45</v>
      </c>
      <c r="H13" s="16">
        <v>3.45</v>
      </c>
      <c r="I13" s="16">
        <v>3.5</v>
      </c>
      <c r="J13" s="16">
        <v>3.5</v>
      </c>
      <c r="K13" s="16">
        <v>3.5</v>
      </c>
      <c r="L13" s="16">
        <v>3.5</v>
      </c>
    </row>
    <row r="14" spans="2:12" s="8" customFormat="1" ht="22.8" x14ac:dyDescent="0.25">
      <c r="B14" s="42" t="s">
        <v>67</v>
      </c>
      <c r="C14" s="20" t="s">
        <v>65</v>
      </c>
      <c r="D14" s="16" t="s">
        <v>22</v>
      </c>
      <c r="E14" s="16">
        <v>6800</v>
      </c>
      <c r="F14" s="18">
        <v>11300</v>
      </c>
      <c r="G14" s="16">
        <v>13800</v>
      </c>
      <c r="H14" s="16">
        <v>15800</v>
      </c>
      <c r="I14" s="16">
        <v>18000</v>
      </c>
      <c r="J14" s="16">
        <v>22000</v>
      </c>
      <c r="K14" s="16">
        <v>27000</v>
      </c>
      <c r="L14" s="16">
        <v>31000</v>
      </c>
    </row>
    <row r="15" spans="2:12" s="8" customFormat="1" ht="11.4" x14ac:dyDescent="0.25">
      <c r="B15" s="43"/>
      <c r="C15" s="16" t="s">
        <v>66</v>
      </c>
      <c r="D15" s="16" t="s">
        <v>22</v>
      </c>
      <c r="E15" s="23">
        <f>E14/E16</f>
        <v>2595.419847328244</v>
      </c>
      <c r="F15" s="22">
        <f t="shared" ref="F15:K15" si="1">F14/F16</f>
        <v>4154.411764705882</v>
      </c>
      <c r="G15" s="21">
        <f t="shared" si="1"/>
        <v>5073.5294117647054</v>
      </c>
      <c r="H15" s="21">
        <f t="shared" si="1"/>
        <v>5808.823529411764</v>
      </c>
      <c r="I15" s="22">
        <f t="shared" si="1"/>
        <v>6617.6470588235288</v>
      </c>
      <c r="J15" s="22">
        <f t="shared" si="1"/>
        <v>8088.2352941176468</v>
      </c>
      <c r="K15" s="22">
        <f t="shared" si="1"/>
        <v>9926.4705882352937</v>
      </c>
      <c r="L15" s="22">
        <v>11877.394636015326</v>
      </c>
    </row>
    <row r="16" spans="2:12" s="8" customFormat="1" ht="11.4" x14ac:dyDescent="0.25">
      <c r="B16" s="43"/>
      <c r="C16" s="16" t="s">
        <v>23</v>
      </c>
      <c r="D16" s="16" t="s">
        <v>24</v>
      </c>
      <c r="E16" s="16">
        <v>2.62</v>
      </c>
      <c r="F16" s="18">
        <v>2.72</v>
      </c>
      <c r="G16" s="16">
        <v>2.72</v>
      </c>
      <c r="H16" s="16">
        <v>2.72</v>
      </c>
      <c r="I16" s="16">
        <v>2.72</v>
      </c>
      <c r="J16" s="16">
        <v>2.72</v>
      </c>
      <c r="K16" s="16">
        <v>2.72</v>
      </c>
      <c r="L16" s="16">
        <v>2.61</v>
      </c>
    </row>
    <row r="17" spans="2:12" s="8" customFormat="1" ht="22.8" x14ac:dyDescent="0.25">
      <c r="B17" s="42" t="s">
        <v>68</v>
      </c>
      <c r="C17" s="20" t="s">
        <v>65</v>
      </c>
      <c r="D17" s="16" t="s">
        <v>22</v>
      </c>
      <c r="E17" s="16">
        <v>5800</v>
      </c>
      <c r="F17" s="18">
        <v>9800</v>
      </c>
      <c r="G17" s="16">
        <v>11500</v>
      </c>
      <c r="H17" s="16">
        <v>13500</v>
      </c>
      <c r="I17" s="16">
        <v>16000</v>
      </c>
      <c r="J17" s="16">
        <v>19000</v>
      </c>
      <c r="K17" s="16">
        <v>24000</v>
      </c>
      <c r="L17" s="16">
        <v>29000</v>
      </c>
    </row>
    <row r="18" spans="2:12" s="8" customFormat="1" ht="11.4" x14ac:dyDescent="0.25">
      <c r="B18" s="43"/>
      <c r="C18" s="16" t="s">
        <v>66</v>
      </c>
      <c r="D18" s="16" t="s">
        <v>22</v>
      </c>
      <c r="E18" s="23">
        <f>E17/E19</f>
        <v>2829.268292682927</v>
      </c>
      <c r="F18" s="22">
        <f t="shared" ref="F18:K18" si="2">F17/F19</f>
        <v>4780.4878048780492</v>
      </c>
      <c r="G18" s="21">
        <f t="shared" si="2"/>
        <v>5476.1904761904761</v>
      </c>
      <c r="H18" s="21">
        <f t="shared" si="2"/>
        <v>6428.5714285714284</v>
      </c>
      <c r="I18" s="22">
        <f t="shared" si="2"/>
        <v>7619.0476190476184</v>
      </c>
      <c r="J18" s="22">
        <f t="shared" si="2"/>
        <v>9047.6190476190477</v>
      </c>
      <c r="K18" s="22">
        <f t="shared" si="2"/>
        <v>11428.571428571428</v>
      </c>
      <c r="L18" s="22">
        <v>14427.860696517415</v>
      </c>
    </row>
    <row r="19" spans="2:12" s="8" customFormat="1" ht="11.4" x14ac:dyDescent="0.25">
      <c r="B19" s="43"/>
      <c r="C19" s="16" t="s">
        <v>23</v>
      </c>
      <c r="D19" s="16" t="s">
        <v>24</v>
      </c>
      <c r="E19" s="16">
        <v>2.0499999999999998</v>
      </c>
      <c r="F19" s="18">
        <v>2.0499999999999998</v>
      </c>
      <c r="G19" s="16">
        <v>2.1</v>
      </c>
      <c r="H19" s="16">
        <v>2.1</v>
      </c>
      <c r="I19" s="16">
        <v>2.1</v>
      </c>
      <c r="J19" s="16">
        <v>2.1</v>
      </c>
      <c r="K19" s="16">
        <v>2.1</v>
      </c>
      <c r="L19" s="16">
        <v>2.0099999999999998</v>
      </c>
    </row>
    <row r="20" spans="2:12" s="8" customFormat="1" ht="22.8" x14ac:dyDescent="0.25">
      <c r="B20" s="42" t="s">
        <v>69</v>
      </c>
      <c r="C20" s="20" t="s">
        <v>65</v>
      </c>
      <c r="D20" s="16" t="s">
        <v>22</v>
      </c>
      <c r="E20" s="16">
        <v>6200</v>
      </c>
      <c r="F20" s="18">
        <v>9300</v>
      </c>
      <c r="G20" s="16">
        <v>11500</v>
      </c>
      <c r="H20" s="16">
        <v>13500</v>
      </c>
      <c r="I20" s="16">
        <v>15500</v>
      </c>
      <c r="J20" s="16">
        <v>19500</v>
      </c>
      <c r="K20" s="16">
        <v>23000</v>
      </c>
      <c r="L20" s="16">
        <v>27800</v>
      </c>
    </row>
    <row r="21" spans="2:12" s="8" customFormat="1" ht="11.4" x14ac:dyDescent="0.25">
      <c r="B21" s="43"/>
      <c r="C21" s="16" t="s">
        <v>66</v>
      </c>
      <c r="D21" s="16" t="s">
        <v>22</v>
      </c>
      <c r="E21" s="23">
        <f>E20/E22</f>
        <v>2780.269058295964</v>
      </c>
      <c r="F21" s="22">
        <f t="shared" ref="F21:K21" si="3">F20/F22</f>
        <v>4170.403587443946</v>
      </c>
      <c r="G21" s="21">
        <f t="shared" si="3"/>
        <v>5156.9506726457403</v>
      </c>
      <c r="H21" s="21">
        <f t="shared" si="3"/>
        <v>5921.0526315789475</v>
      </c>
      <c r="I21" s="22">
        <f t="shared" si="3"/>
        <v>6950.67264573991</v>
      </c>
      <c r="J21" s="22">
        <f t="shared" si="3"/>
        <v>8744.3946188340815</v>
      </c>
      <c r="K21" s="22">
        <f t="shared" si="3"/>
        <v>10313.901345291481</v>
      </c>
      <c r="L21" s="22">
        <v>13113.20754716981</v>
      </c>
    </row>
    <row r="22" spans="2:12" s="8" customFormat="1" ht="27" customHeight="1" x14ac:dyDescent="0.25">
      <c r="B22" s="43"/>
      <c r="C22" s="16" t="s">
        <v>23</v>
      </c>
      <c r="D22" s="16" t="s">
        <v>24</v>
      </c>
      <c r="E22" s="16">
        <v>2.23</v>
      </c>
      <c r="F22" s="24">
        <v>2.23</v>
      </c>
      <c r="G22" s="25">
        <v>2.23</v>
      </c>
      <c r="H22" s="25">
        <v>2.2799999999999998</v>
      </c>
      <c r="I22" s="25">
        <v>2.23</v>
      </c>
      <c r="J22" s="25">
        <v>2.23</v>
      </c>
      <c r="K22" s="25">
        <v>2.23</v>
      </c>
      <c r="L22" s="25">
        <v>2.12</v>
      </c>
    </row>
    <row r="23" spans="2:12" s="8" customFormat="1" ht="22.8" x14ac:dyDescent="0.25">
      <c r="B23" s="42" t="s">
        <v>70</v>
      </c>
      <c r="C23" s="20" t="s">
        <v>65</v>
      </c>
      <c r="D23" s="16" t="s">
        <v>22</v>
      </c>
      <c r="E23" s="16">
        <v>5000</v>
      </c>
      <c r="F23" s="18">
        <v>8100</v>
      </c>
      <c r="G23" s="16">
        <v>10000</v>
      </c>
      <c r="H23" s="16">
        <v>11500</v>
      </c>
      <c r="I23" s="16">
        <v>13800</v>
      </c>
      <c r="J23" s="16">
        <v>16800</v>
      </c>
      <c r="K23" s="16">
        <v>19200</v>
      </c>
      <c r="L23" s="16">
        <v>27500</v>
      </c>
    </row>
    <row r="24" spans="2:12" s="8" customFormat="1" ht="11.4" x14ac:dyDescent="0.25">
      <c r="B24" s="43"/>
      <c r="C24" s="16" t="s">
        <v>66</v>
      </c>
      <c r="D24" s="16" t="s">
        <v>22</v>
      </c>
      <c r="E24" s="23">
        <f>E23/E25</f>
        <v>2762.4309392265191</v>
      </c>
      <c r="F24" s="22">
        <f t="shared" ref="F24:K24" si="4">F23/F25</f>
        <v>4475.138121546961</v>
      </c>
      <c r="G24" s="21">
        <f t="shared" si="4"/>
        <v>5524.8618784530381</v>
      </c>
      <c r="H24" s="21">
        <f t="shared" si="4"/>
        <v>6353.5911602209944</v>
      </c>
      <c r="I24" s="22">
        <f t="shared" si="4"/>
        <v>7624.3093922651933</v>
      </c>
      <c r="J24" s="22">
        <f t="shared" si="4"/>
        <v>9281.7679558011041</v>
      </c>
      <c r="K24" s="22">
        <f t="shared" si="4"/>
        <v>10607.734806629835</v>
      </c>
      <c r="L24" s="22">
        <v>15193.370165745855</v>
      </c>
    </row>
    <row r="25" spans="2:12" s="8" customFormat="1" ht="26.4" customHeight="1" x14ac:dyDescent="0.25">
      <c r="B25" s="43"/>
      <c r="C25" s="16" t="s">
        <v>23</v>
      </c>
      <c r="D25" s="16" t="s">
        <v>24</v>
      </c>
      <c r="E25" s="16">
        <v>1.81</v>
      </c>
      <c r="F25" s="18">
        <v>1.81</v>
      </c>
      <c r="G25" s="16">
        <v>1.81</v>
      </c>
      <c r="H25" s="16">
        <v>1.81</v>
      </c>
      <c r="I25" s="16">
        <v>1.81</v>
      </c>
      <c r="J25" s="16">
        <v>1.81</v>
      </c>
      <c r="K25" s="16">
        <v>1.81</v>
      </c>
      <c r="L25" s="16">
        <v>1.81</v>
      </c>
    </row>
    <row r="26" spans="2:12" s="37" customFormat="1" ht="23.4" customHeight="1" x14ac:dyDescent="0.25">
      <c r="B26" s="49" t="s">
        <v>71</v>
      </c>
      <c r="C26" s="39" t="s">
        <v>72</v>
      </c>
      <c r="D26" s="36" t="s">
        <v>22</v>
      </c>
      <c r="E26" s="36">
        <v>7200</v>
      </c>
      <c r="F26" s="36">
        <v>12000</v>
      </c>
      <c r="G26" s="36">
        <v>14000</v>
      </c>
      <c r="H26" s="36">
        <v>17000</v>
      </c>
      <c r="I26" s="36">
        <v>20000</v>
      </c>
      <c r="J26" s="36">
        <v>23000</v>
      </c>
      <c r="K26" s="36">
        <v>28000</v>
      </c>
      <c r="L26" s="36">
        <v>32000</v>
      </c>
    </row>
    <row r="27" spans="2:12" s="8" customFormat="1" ht="11.4" x14ac:dyDescent="0.25">
      <c r="B27" s="49"/>
      <c r="C27" s="16" t="s">
        <v>66</v>
      </c>
      <c r="D27" s="16" t="s">
        <v>22</v>
      </c>
      <c r="E27" s="23">
        <f>E26/E28</f>
        <v>2647.0588235294117</v>
      </c>
      <c r="F27" s="26">
        <f t="shared" ref="F27:K27" si="5">F26/F28</f>
        <v>4411.7647058823522</v>
      </c>
      <c r="G27" s="26">
        <f t="shared" si="5"/>
        <v>5147.0588235294117</v>
      </c>
      <c r="H27" s="26">
        <f t="shared" si="5"/>
        <v>6250</v>
      </c>
      <c r="I27" s="26">
        <f t="shared" si="5"/>
        <v>7352.9411764705874</v>
      </c>
      <c r="J27" s="26">
        <f t="shared" si="5"/>
        <v>8455.8823529411766</v>
      </c>
      <c r="K27" s="26">
        <f t="shared" si="5"/>
        <v>10294.117647058823</v>
      </c>
      <c r="L27" s="26">
        <v>11851.85185185185</v>
      </c>
    </row>
    <row r="28" spans="2:12" s="8" customFormat="1" ht="11.4" x14ac:dyDescent="0.25">
      <c r="B28" s="49"/>
      <c r="C28" s="16" t="s">
        <v>25</v>
      </c>
      <c r="D28" s="16" t="s">
        <v>24</v>
      </c>
      <c r="E28" s="16">
        <v>2.72</v>
      </c>
      <c r="F28" s="16">
        <v>2.72</v>
      </c>
      <c r="G28" s="16">
        <v>2.72</v>
      </c>
      <c r="H28" s="16">
        <v>2.72</v>
      </c>
      <c r="I28" s="16">
        <v>2.72</v>
      </c>
      <c r="J28" s="16">
        <v>2.72</v>
      </c>
      <c r="K28" s="16">
        <v>2.72</v>
      </c>
      <c r="L28" s="16">
        <v>2.72</v>
      </c>
    </row>
    <row r="29" spans="2:12" s="8" customFormat="1" ht="22.8" x14ac:dyDescent="0.25">
      <c r="B29" s="50" t="s">
        <v>26</v>
      </c>
      <c r="C29" s="40" t="s">
        <v>73</v>
      </c>
      <c r="D29" s="9" t="s">
        <v>75</v>
      </c>
      <c r="E29" s="9">
        <v>3.72</v>
      </c>
      <c r="F29" s="9">
        <v>3.72</v>
      </c>
      <c r="G29" s="9">
        <v>3.72</v>
      </c>
      <c r="H29" s="9">
        <v>3.72</v>
      </c>
      <c r="I29" s="9">
        <v>3.72</v>
      </c>
      <c r="J29" s="9">
        <v>3.72</v>
      </c>
      <c r="K29" s="9">
        <v>3.72</v>
      </c>
      <c r="L29" s="9">
        <v>3.65</v>
      </c>
    </row>
    <row r="30" spans="2:12" s="8" customFormat="1" ht="22.8" x14ac:dyDescent="0.25">
      <c r="B30" s="51"/>
      <c r="C30" s="40" t="s">
        <v>74</v>
      </c>
      <c r="D30" s="9" t="s">
        <v>75</v>
      </c>
      <c r="E30" s="9">
        <v>2.68</v>
      </c>
      <c r="F30" s="9">
        <v>2.68</v>
      </c>
      <c r="G30" s="9">
        <v>2.68</v>
      </c>
      <c r="H30" s="9">
        <v>2.68</v>
      </c>
      <c r="I30" s="9">
        <v>2.68</v>
      </c>
      <c r="J30" s="9">
        <v>2.68</v>
      </c>
      <c r="K30" s="9">
        <v>2.68</v>
      </c>
      <c r="L30" s="9">
        <v>2.61</v>
      </c>
    </row>
    <row r="31" spans="2:12" s="8" customFormat="1" ht="11.4" x14ac:dyDescent="0.25">
      <c r="B31" s="52" t="s">
        <v>27</v>
      </c>
      <c r="C31" s="53"/>
      <c r="D31" s="9" t="s">
        <v>75</v>
      </c>
      <c r="E31" s="9">
        <v>3.15</v>
      </c>
      <c r="F31" s="9">
        <v>3.15</v>
      </c>
      <c r="G31" s="9">
        <v>3.15</v>
      </c>
      <c r="H31" s="9">
        <v>3.15</v>
      </c>
      <c r="I31" s="9">
        <v>3.15</v>
      </c>
      <c r="J31" s="9">
        <v>3.15</v>
      </c>
      <c r="K31" s="9">
        <v>3.15</v>
      </c>
      <c r="L31" s="9">
        <v>3.12</v>
      </c>
    </row>
    <row r="32" spans="2:12" s="8" customFormat="1" ht="11.4" x14ac:dyDescent="0.25">
      <c r="B32" s="52" t="s">
        <v>28</v>
      </c>
      <c r="C32" s="53"/>
      <c r="D32" s="9" t="s">
        <v>75</v>
      </c>
      <c r="E32" s="9">
        <v>4.5599999999999996</v>
      </c>
      <c r="F32" s="9">
        <v>4.5599999999999996</v>
      </c>
      <c r="G32" s="9">
        <v>4.5599999999999996</v>
      </c>
      <c r="H32" s="9">
        <v>4.5599999999999996</v>
      </c>
      <c r="I32" s="9">
        <v>4.5599999999999996</v>
      </c>
      <c r="J32" s="9">
        <v>4.5599999999999996</v>
      </c>
      <c r="K32" s="9">
        <v>4.5599999999999996</v>
      </c>
      <c r="L32" s="9">
        <v>4.5599999999999996</v>
      </c>
    </row>
    <row r="33" spans="2:12" s="8" customFormat="1" ht="25.8" customHeight="1" x14ac:dyDescent="0.25">
      <c r="B33" s="54" t="s">
        <v>76</v>
      </c>
      <c r="C33" s="48"/>
      <c r="D33" s="16" t="s">
        <v>29</v>
      </c>
      <c r="E33" s="16">
        <v>60</v>
      </c>
      <c r="F33" s="16">
        <v>60</v>
      </c>
      <c r="G33" s="16">
        <v>60</v>
      </c>
      <c r="H33" s="16">
        <v>60</v>
      </c>
      <c r="I33" s="16">
        <v>60</v>
      </c>
      <c r="J33" s="16">
        <v>60</v>
      </c>
      <c r="K33" s="16">
        <v>60</v>
      </c>
      <c r="L33" s="16">
        <v>60</v>
      </c>
    </row>
    <row r="34" spans="2:12" s="8" customFormat="1" ht="27.6" customHeight="1" x14ac:dyDescent="0.25">
      <c r="B34" s="54" t="s">
        <v>77</v>
      </c>
      <c r="C34" s="48"/>
      <c r="D34" s="16" t="s">
        <v>30</v>
      </c>
      <c r="E34" s="16">
        <v>3.57</v>
      </c>
      <c r="F34" s="27">
        <v>6.3</v>
      </c>
      <c r="G34" s="16">
        <v>6.7</v>
      </c>
      <c r="H34" s="16">
        <v>7.5</v>
      </c>
      <c r="I34" s="16">
        <v>9.16</v>
      </c>
      <c r="J34" s="16">
        <v>11.2</v>
      </c>
      <c r="K34" s="16">
        <v>14.5</v>
      </c>
      <c r="L34" s="16">
        <v>21</v>
      </c>
    </row>
    <row r="35" spans="2:12" s="8" customFormat="1" ht="26.4" customHeight="1" x14ac:dyDescent="0.25">
      <c r="B35" s="54" t="s">
        <v>78</v>
      </c>
      <c r="C35" s="48"/>
      <c r="D35" s="16" t="s">
        <v>31</v>
      </c>
      <c r="E35" s="16">
        <v>16.2</v>
      </c>
      <c r="F35" s="18">
        <v>28.5</v>
      </c>
      <c r="G35" s="16">
        <v>30.5</v>
      </c>
      <c r="H35" s="16">
        <v>34.1</v>
      </c>
      <c r="I35" s="28">
        <f t="shared" ref="I35:K35" si="6">I34*1000/380/1.732/0.8</f>
        <v>17.396985535432112</v>
      </c>
      <c r="J35" s="28">
        <f t="shared" si="6"/>
        <v>21.271423362100396</v>
      </c>
      <c r="K35" s="28">
        <f t="shared" si="6"/>
        <v>27.53889631700498</v>
      </c>
      <c r="L35" s="29">
        <v>39.883918803938251</v>
      </c>
    </row>
    <row r="36" spans="2:12" s="8" customFormat="1" ht="11.4" x14ac:dyDescent="0.25">
      <c r="B36" s="43" t="s">
        <v>79</v>
      </c>
      <c r="C36" s="16" t="s">
        <v>80</v>
      </c>
      <c r="D36" s="14" t="s">
        <v>32</v>
      </c>
      <c r="E36" s="14">
        <v>57</v>
      </c>
      <c r="F36" s="16">
        <v>58</v>
      </c>
      <c r="G36" s="16">
        <v>58</v>
      </c>
      <c r="H36" s="16">
        <v>58</v>
      </c>
      <c r="I36" s="16">
        <v>59</v>
      </c>
      <c r="J36" s="16">
        <v>63</v>
      </c>
      <c r="K36" s="16">
        <v>63</v>
      </c>
      <c r="L36" s="16">
        <v>65</v>
      </c>
    </row>
    <row r="37" spans="2:12" s="8" customFormat="1" ht="11.4" x14ac:dyDescent="0.25">
      <c r="B37" s="43"/>
      <c r="C37" s="16" t="s">
        <v>81</v>
      </c>
      <c r="D37" s="14" t="s">
        <v>32</v>
      </c>
      <c r="E37" s="14">
        <v>57</v>
      </c>
      <c r="F37" s="16">
        <v>58</v>
      </c>
      <c r="G37" s="16">
        <v>58</v>
      </c>
      <c r="H37" s="16">
        <v>58</v>
      </c>
      <c r="I37" s="16">
        <v>59</v>
      </c>
      <c r="J37" s="16">
        <v>63</v>
      </c>
      <c r="K37" s="16">
        <v>63</v>
      </c>
      <c r="L37" s="16">
        <v>65</v>
      </c>
    </row>
    <row r="38" spans="2:12" s="8" customFormat="1" ht="13.2" x14ac:dyDescent="0.25">
      <c r="B38" s="46" t="s">
        <v>82</v>
      </c>
      <c r="C38" s="48"/>
      <c r="D38" s="14" t="s">
        <v>33</v>
      </c>
      <c r="E38" s="14">
        <v>1.1200000000000001</v>
      </c>
      <c r="F38" s="16">
        <v>1.93</v>
      </c>
      <c r="G38" s="16">
        <v>2.3199999999999998</v>
      </c>
      <c r="H38" s="30">
        <v>2.58</v>
      </c>
      <c r="I38" s="30">
        <v>3.01</v>
      </c>
      <c r="J38" s="16">
        <v>3.61</v>
      </c>
      <c r="K38" s="16">
        <v>4.47</v>
      </c>
      <c r="L38" s="16">
        <v>5.16</v>
      </c>
    </row>
    <row r="39" spans="2:12" s="8" customFormat="1" ht="25.2" customHeight="1" x14ac:dyDescent="0.25">
      <c r="B39" s="49" t="s">
        <v>83</v>
      </c>
      <c r="C39" s="43"/>
      <c r="D39" s="16"/>
      <c r="E39" s="16" t="s">
        <v>84</v>
      </c>
      <c r="F39" s="16" t="s">
        <v>85</v>
      </c>
      <c r="G39" s="16" t="s">
        <v>85</v>
      </c>
      <c r="H39" s="16" t="s">
        <v>85</v>
      </c>
      <c r="I39" s="16" t="s">
        <v>85</v>
      </c>
      <c r="J39" s="16" t="s">
        <v>85</v>
      </c>
      <c r="K39" s="16" t="s">
        <v>85</v>
      </c>
      <c r="L39" s="16" t="s">
        <v>86</v>
      </c>
    </row>
    <row r="40" spans="2:12" s="8" customFormat="1" ht="11.4" x14ac:dyDescent="0.25">
      <c r="B40" s="46" t="s">
        <v>87</v>
      </c>
      <c r="C40" s="48"/>
      <c r="D40" s="16"/>
      <c r="E40" s="16" t="s">
        <v>34</v>
      </c>
      <c r="F40" s="16" t="s">
        <v>34</v>
      </c>
      <c r="G40" s="16" t="s">
        <v>34</v>
      </c>
      <c r="H40" s="16" t="s">
        <v>34</v>
      </c>
      <c r="I40" s="16" t="s">
        <v>34</v>
      </c>
      <c r="J40" s="16" t="s">
        <v>34</v>
      </c>
      <c r="K40" s="16" t="s">
        <v>34</v>
      </c>
      <c r="L40" s="16" t="s">
        <v>34</v>
      </c>
    </row>
    <row r="41" spans="2:12" s="8" customFormat="1" ht="26.4" customHeight="1" x14ac:dyDescent="0.25">
      <c r="B41" s="49" t="s">
        <v>88</v>
      </c>
      <c r="C41" s="43"/>
      <c r="D41" s="14" t="s">
        <v>35</v>
      </c>
      <c r="E41" s="16" t="s">
        <v>36</v>
      </c>
      <c r="F41" s="16" t="s">
        <v>37</v>
      </c>
      <c r="G41" s="16" t="s">
        <v>37</v>
      </c>
      <c r="H41" s="16" t="s">
        <v>37</v>
      </c>
      <c r="I41" s="16" t="s">
        <v>38</v>
      </c>
      <c r="J41" s="16" t="s">
        <v>38</v>
      </c>
      <c r="K41" s="16" t="s">
        <v>38</v>
      </c>
      <c r="L41" s="20" t="s">
        <v>39</v>
      </c>
    </row>
    <row r="42" spans="2:12" s="8" customFormat="1" ht="27" customHeight="1" x14ac:dyDescent="0.25">
      <c r="B42" s="49" t="s">
        <v>89</v>
      </c>
      <c r="C42" s="43"/>
      <c r="D42" s="14" t="s">
        <v>35</v>
      </c>
      <c r="E42" s="16" t="s">
        <v>40</v>
      </c>
      <c r="F42" s="16" t="s">
        <v>41</v>
      </c>
      <c r="G42" s="16" t="s">
        <v>41</v>
      </c>
      <c r="H42" s="16" t="s">
        <v>41</v>
      </c>
      <c r="I42" s="16" t="s">
        <v>42</v>
      </c>
      <c r="J42" s="16" t="s">
        <v>42</v>
      </c>
      <c r="K42" s="16" t="s">
        <v>42</v>
      </c>
      <c r="L42" s="20" t="s">
        <v>43</v>
      </c>
    </row>
    <row r="43" spans="2:12" s="8" customFormat="1" ht="11.4" x14ac:dyDescent="0.25">
      <c r="B43" s="56" t="s">
        <v>90</v>
      </c>
      <c r="C43" s="15" t="s">
        <v>91</v>
      </c>
      <c r="D43" s="16"/>
      <c r="E43" s="16" t="s">
        <v>92</v>
      </c>
      <c r="F43" s="16" t="s">
        <v>93</v>
      </c>
      <c r="G43" s="31" t="s">
        <v>94</v>
      </c>
      <c r="H43" s="31" t="s">
        <v>94</v>
      </c>
      <c r="I43" s="16" t="s">
        <v>95</v>
      </c>
      <c r="J43" s="16" t="s">
        <v>95</v>
      </c>
      <c r="K43" s="16" t="s">
        <v>96</v>
      </c>
      <c r="L43" s="16" t="s">
        <v>96</v>
      </c>
    </row>
    <row r="44" spans="2:12" s="8" customFormat="1" ht="45.6" x14ac:dyDescent="0.25">
      <c r="B44" s="57"/>
      <c r="C44" s="41" t="s">
        <v>97</v>
      </c>
      <c r="D44" s="16"/>
      <c r="E44" s="31" t="s">
        <v>98</v>
      </c>
      <c r="F44" s="31" t="s">
        <v>98</v>
      </c>
      <c r="G44" s="31" t="s">
        <v>98</v>
      </c>
      <c r="H44" s="31" t="s">
        <v>98</v>
      </c>
      <c r="I44" s="31" t="s">
        <v>98</v>
      </c>
      <c r="J44" s="31" t="s">
        <v>98</v>
      </c>
      <c r="K44" s="31" t="s">
        <v>98</v>
      </c>
      <c r="L44" s="31" t="s">
        <v>98</v>
      </c>
    </row>
    <row r="45" spans="2:12" s="38" customFormat="1" ht="45.6" x14ac:dyDescent="0.25">
      <c r="B45" s="57"/>
      <c r="C45" s="20" t="s">
        <v>99</v>
      </c>
      <c r="D45" s="20"/>
      <c r="E45" s="20" t="s">
        <v>100</v>
      </c>
      <c r="F45" s="20" t="s">
        <v>100</v>
      </c>
      <c r="G45" s="20" t="s">
        <v>100</v>
      </c>
      <c r="H45" s="20" t="s">
        <v>100</v>
      </c>
      <c r="I45" s="20" t="s">
        <v>100</v>
      </c>
      <c r="J45" s="20" t="s">
        <v>100</v>
      </c>
      <c r="K45" s="20" t="s">
        <v>100</v>
      </c>
      <c r="L45" s="20" t="s">
        <v>100</v>
      </c>
    </row>
    <row r="46" spans="2:12" s="8" customFormat="1" ht="22.8" x14ac:dyDescent="0.25">
      <c r="B46" s="57"/>
      <c r="C46" s="41" t="s">
        <v>101</v>
      </c>
      <c r="D46" s="16"/>
      <c r="E46" s="16" t="s">
        <v>102</v>
      </c>
      <c r="F46" s="16" t="s">
        <v>102</v>
      </c>
      <c r="G46" s="16" t="s">
        <v>102</v>
      </c>
      <c r="H46" s="16" t="s">
        <v>102</v>
      </c>
      <c r="I46" s="16" t="s">
        <v>102</v>
      </c>
      <c r="J46" s="16" t="s">
        <v>102</v>
      </c>
      <c r="K46" s="16" t="s">
        <v>102</v>
      </c>
      <c r="L46" s="16" t="s">
        <v>102</v>
      </c>
    </row>
    <row r="47" spans="2:12" s="8" customFormat="1" ht="34.200000000000003" x14ac:dyDescent="0.25">
      <c r="B47" s="57"/>
      <c r="C47" s="20" t="s">
        <v>103</v>
      </c>
      <c r="D47" s="14"/>
      <c r="E47" s="16" t="s">
        <v>104</v>
      </c>
      <c r="F47" s="16" t="s">
        <v>104</v>
      </c>
      <c r="G47" s="16" t="s">
        <v>104</v>
      </c>
      <c r="H47" s="16" t="s">
        <v>104</v>
      </c>
      <c r="I47" s="16" t="s">
        <v>104</v>
      </c>
      <c r="J47" s="16" t="s">
        <v>104</v>
      </c>
      <c r="K47" s="16" t="s">
        <v>104</v>
      </c>
      <c r="L47" s="16" t="s">
        <v>104</v>
      </c>
    </row>
    <row r="48" spans="2:12" s="8" customFormat="1" ht="22.8" x14ac:dyDescent="0.25">
      <c r="B48" s="57"/>
      <c r="C48" s="20" t="s">
        <v>105</v>
      </c>
      <c r="D48" s="14"/>
      <c r="E48" s="16" t="s">
        <v>104</v>
      </c>
      <c r="F48" s="16" t="s">
        <v>104</v>
      </c>
      <c r="G48" s="16" t="s">
        <v>104</v>
      </c>
      <c r="H48" s="16" t="s">
        <v>104</v>
      </c>
      <c r="I48" s="16" t="s">
        <v>104</v>
      </c>
      <c r="J48" s="16" t="s">
        <v>104</v>
      </c>
      <c r="K48" s="16" t="s">
        <v>104</v>
      </c>
      <c r="L48" s="16" t="s">
        <v>104</v>
      </c>
    </row>
    <row r="49" spans="2:12" s="8" customFormat="1" ht="22.8" x14ac:dyDescent="0.25">
      <c r="B49" s="58"/>
      <c r="C49" s="20" t="s">
        <v>106</v>
      </c>
      <c r="D49" s="14"/>
      <c r="E49" s="16" t="s">
        <v>107</v>
      </c>
      <c r="F49" s="16" t="s">
        <v>107</v>
      </c>
      <c r="G49" s="16" t="s">
        <v>107</v>
      </c>
      <c r="H49" s="16" t="s">
        <v>107</v>
      </c>
      <c r="I49" s="16" t="s">
        <v>107</v>
      </c>
      <c r="J49" s="16" t="s">
        <v>107</v>
      </c>
      <c r="K49" s="16" t="s">
        <v>107</v>
      </c>
      <c r="L49" s="16" t="s">
        <v>107</v>
      </c>
    </row>
    <row r="50" spans="2:12" s="8" customFormat="1" ht="25.8" customHeight="1" x14ac:dyDescent="0.25">
      <c r="B50" s="49" t="s">
        <v>108</v>
      </c>
      <c r="C50" s="43"/>
      <c r="D50" s="16"/>
      <c r="E50" s="16" t="s">
        <v>44</v>
      </c>
      <c r="F50" s="18" t="s">
        <v>44</v>
      </c>
      <c r="G50" s="16" t="s">
        <v>44</v>
      </c>
      <c r="H50" s="16" t="s">
        <v>44</v>
      </c>
      <c r="I50" s="16" t="s">
        <v>44</v>
      </c>
      <c r="J50" s="16" t="s">
        <v>44</v>
      </c>
      <c r="K50" s="16" t="s">
        <v>44</v>
      </c>
      <c r="L50" s="16" t="s">
        <v>44</v>
      </c>
    </row>
    <row r="51" spans="2:12" s="8" customFormat="1" ht="26.4" customHeight="1" x14ac:dyDescent="0.25">
      <c r="B51" s="49" t="s">
        <v>109</v>
      </c>
      <c r="C51" s="43"/>
      <c r="D51" s="16"/>
      <c r="E51" s="16" t="s">
        <v>75</v>
      </c>
      <c r="F51" s="18" t="s">
        <v>75</v>
      </c>
      <c r="G51" s="16" t="s">
        <v>75</v>
      </c>
      <c r="H51" s="16" t="s">
        <v>75</v>
      </c>
      <c r="I51" s="16" t="s">
        <v>75</v>
      </c>
      <c r="J51" s="16" t="s">
        <v>75</v>
      </c>
      <c r="K51" s="16" t="s">
        <v>75</v>
      </c>
      <c r="L51" s="16" t="s">
        <v>75</v>
      </c>
    </row>
    <row r="52" spans="2:12" s="8" customFormat="1" ht="30" customHeight="1" x14ac:dyDescent="0.25">
      <c r="B52" s="49" t="s">
        <v>110</v>
      </c>
      <c r="C52" s="43"/>
      <c r="D52" s="15" t="s">
        <v>45</v>
      </c>
      <c r="E52" s="20" t="s">
        <v>111</v>
      </c>
      <c r="F52" s="32" t="s">
        <v>111</v>
      </c>
      <c r="G52" s="20" t="s">
        <v>111</v>
      </c>
      <c r="H52" s="20" t="s">
        <v>111</v>
      </c>
      <c r="I52" s="20" t="s">
        <v>111</v>
      </c>
      <c r="J52" s="20" t="s">
        <v>111</v>
      </c>
      <c r="K52" s="20" t="s">
        <v>111</v>
      </c>
      <c r="L52" s="20" t="s">
        <v>111</v>
      </c>
    </row>
    <row r="53" spans="2:12" s="33" customFormat="1" ht="63" customHeight="1" x14ac:dyDescent="0.25">
      <c r="B53" s="55" t="s">
        <v>112</v>
      </c>
      <c r="C53" s="55"/>
      <c r="D53" s="55"/>
      <c r="F53" s="34"/>
    </row>
  </sheetData>
  <mergeCells count="31">
    <mergeCell ref="B51:C51"/>
    <mergeCell ref="B52:C52"/>
    <mergeCell ref="B53:D53"/>
    <mergeCell ref="B40:C40"/>
    <mergeCell ref="B39:C39"/>
    <mergeCell ref="B41:C41"/>
    <mergeCell ref="B42:C42"/>
    <mergeCell ref="B43:B49"/>
    <mergeCell ref="B50:C50"/>
    <mergeCell ref="B38:C38"/>
    <mergeCell ref="B20:B22"/>
    <mergeCell ref="B23:B25"/>
    <mergeCell ref="B26:B28"/>
    <mergeCell ref="B29:B30"/>
    <mergeCell ref="B31:C31"/>
    <mergeCell ref="B32:C32"/>
    <mergeCell ref="B33:C33"/>
    <mergeCell ref="B34:C34"/>
    <mergeCell ref="B35:C35"/>
    <mergeCell ref="B36:B37"/>
    <mergeCell ref="B17:B19"/>
    <mergeCell ref="B3:D3"/>
    <mergeCell ref="B4:D4"/>
    <mergeCell ref="B5:D5"/>
    <mergeCell ref="B6:D6"/>
    <mergeCell ref="B7:D7"/>
    <mergeCell ref="B8:D8"/>
    <mergeCell ref="B9:D9"/>
    <mergeCell ref="B10:D10"/>
    <mergeCell ref="B11:B13"/>
    <mergeCell ref="B14:B16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3.8" x14ac:dyDescent="0.2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 de especificaciones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 Chen</dc:creator>
  <cp:lastModifiedBy>Keli Wu</cp:lastModifiedBy>
  <cp:lastPrinted>2025-09-04T11:58:01Z</cp:lastPrinted>
  <dcterms:created xsi:type="dcterms:W3CDTF">2015-06-05T18:19:00Z</dcterms:created>
  <dcterms:modified xsi:type="dcterms:W3CDTF">2026-04-14T01:23:10Z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5AE8E6E9634240D8AFF5D03AFC823F2C</vt:lpwstr>
  </property>
</Properties>
</file>